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7\CUENTA PUBLICA\2017\CUENTA PUBLICA 2017\INFORMACION DIGITAL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47" i="1" s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1" i="1" s="1"/>
  <c r="D52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1" i="1" s="1"/>
  <c r="C52" i="1"/>
  <c r="C48" i="1"/>
  <c r="C43" i="1"/>
  <c r="C33" i="1"/>
  <c r="C28" i="1"/>
  <c r="C22" i="1"/>
  <c r="C20" i="1"/>
  <c r="C14" i="1"/>
  <c r="C5" i="1"/>
  <c r="D172" i="1" l="1"/>
  <c r="D114" i="1"/>
  <c r="C114" i="1"/>
  <c r="C86" i="1"/>
  <c r="C85" i="1" s="1"/>
  <c r="D86" i="1"/>
  <c r="C4" i="1"/>
  <c r="C3" i="1" s="1"/>
  <c r="D3" i="1"/>
  <c r="D85" i="1" l="1"/>
  <c r="D207" i="1" s="1"/>
  <c r="C207" i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<sst xmlns="http://schemas.openxmlformats.org/spreadsheetml/2006/main" count="233" uniqueCount="218">
  <si>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</si>
  <si>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</si>
  <si>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</si>
  <si>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</si>
  <si>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</si>
  <si>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</si>
  <si>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</si>
  <si>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</si>
  <si>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</si>
  <si>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</si>
  <si>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</si>
  <si>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</si>
  <si>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</si>
  <si>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</si>
  <si>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</si>
  <si>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</si>
  <si>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</si>
  <si>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</si>
  <si>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</si>
  <si>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</si>
  <si>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</si>
  <si>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</si>
  <si>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</si>
  <si>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</si>
  <si>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</si>
  <si>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</si>
  <si>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</si>
  <si>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</si>
  <si>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</si>
  <si>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</si>
  <si>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</si>
  <si>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</si>
  <si>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</si>
  <si>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</si>
  <si>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</si>
  <si>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</si>
  <si>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</si>
  <si>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</si>
  <si>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</si>
  <si>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</si>
  <si>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</si>
  <si>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</si>
  <si>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</si>
  <si>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</si>
  <si>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</si>
  <si>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</si>
  <si>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</si>
  <si>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</si>
  <si>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</si>
  <si>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</si>
  <si>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</si>
  <si>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</si>
  <si>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</si>
  <si>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</si>
  <si>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</si>
  <si>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</si>
  <si>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</si>
  <si>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</si>
  <si>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</si>
  <si>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</si>
  <si>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</si>
  <si>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</si>
  <si>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</si>
  <si>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</si>
  <si>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</si>
  <si>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</si>
  <si>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</si>
  <si>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</si>
  <si>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</si>
  <si>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</si>
  <si>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</si>
  <si>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</si>
  <si>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</si>
  <si>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</si>
  <si>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</si>
  <si>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</si>
  <si>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</si>
  <si>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</si>
  <si>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</si>
  <si>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</si>
  <si>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</si>
  <si>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</si>
  <si>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</si>
  <si>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</si>
  <si>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</si>
  <si>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</si>
  <si>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</si>
  <si>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</si>
  <si>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</si>
  <si>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</si>
  <si>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</si>
  <si>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</si>
  <si>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</si>
  <si>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</si>
  <si>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</si>
  <si>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</si>
  <si>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</si>
  <si>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</si>
  <si>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</si>
  <si>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</si>
  <si>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</si>
  <si>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</si>
  <si>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</si>
  <si>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</si>
  <si>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</si>
  <si>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</si>
  <si>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</si>
  <si>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</si>
  <si>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</si>
  <si>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</si>
  <si>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</si>
  <si>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</si>
  <si>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</si>
  <si>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</si>
  <si>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</si>
  <si>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</si>
  <si>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</si>
  <si>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</si>
  <si>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</si>
  <si>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</si>
  <si>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</si>
  <si>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</si>
  <si>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</si>
  <si>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</si>
  <si>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</si>
  <si>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</si>
  <si>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</si>
  <si>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</si>
  <si>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</si>
  <si>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</si>
  <si>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</si>
  <si>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</si>
  <si>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</si>
  <si>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</si>
  <si>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</si>
  <si>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</si>
  <si>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</si>
  <si>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</si>
  <si>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</si>
  <si>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</si>
  <si>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</si>
  <si>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</si>
  <si>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</si>
  <si>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</si>
  <si>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</si>
  <si>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</si>
  <si>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</si>
  <si>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</si>
  <si>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</si>
  <si>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</si>
  <si>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</si>
  <si>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</si>
  <si>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</si>
  <si>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</si>
  <si>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</si>
  <si>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</si>
  <si>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</si>
  <si>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</si>
  <si>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</si>
  <si>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</si>
  <si>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</si>
  <si>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</si>
  <si>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</si>
  <si>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</si>
  <si>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</si>
  <si>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</si>
  <si>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</si>
  <si>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</si>
  <si>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</si>
  <si>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</si>
  <si>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</si>
  <si>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</si>
  <si>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</si>
  <si>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</si>
  <si>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</si>
  <si>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</si>
  <si>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</si>
  <si>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</si>
  <si>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</si>
  <si>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</si>
  <si>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</si>
  <si>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</si>
  <si>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</si>
  <si>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</si>
  <si>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</si>
  <si>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</si>
  <si>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</si>
  <si>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</si>
  <si>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</si>
  <si>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</si>
  <si>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</si>
  <si>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</si>
  <si>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</si>
  <si>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</si>
  <si>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</si>
  <si>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</si>
  <si>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</si>
  <si>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</si>
  <si>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</si>
  <si>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</si>
  <si>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</si>
  <si>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</si>
  <si>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</si>
  <si>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</si>
  <si>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</si>
  <si>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</si>
  <si>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</si>
  <si>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</si>
  <si>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</si>
  <si>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</si>
  <si>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</si>
  <si>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</si>
  <si>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</si>
  <si>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</si>
  <si>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</si>
  <si>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</si>
  <si>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</si>
  <si>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SISTEMA PARA EL DESARROLLO INTEGRAL DE LA FAMILIA DEL MUNICIPIO DE SAN FELIPE, GTO.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</si>
</sst>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18863262.48</v>
      </c>
      <c r="D3" s="4">
        <f>SUM(D4+D51+D63)</f>
        <v>17942909.440000001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650347.12</v>
      </c>
      <c r="D4" s="4">
        <f>SUM(D5+D14+D20+D22+D28+D33+D43+D48)</f>
        <v>638559.68999999994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650347.12</v>
      </c>
      <c r="D43" s="9">
        <f>SUM(D44:D47)</f>
        <v>638559.68999999994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650347.12</v>
      </c>
      <c r="D46" s="9">
        <v>638559.68999999994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18212915.359999999</v>
      </c>
      <c r="D51" s="4">
        <f>SUM(D52+D56)</f>
        <v>17304349.75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7406915.3600000003</v>
      </c>
      <c r="D52" s="9">
        <f>SUM(D53:D55)</f>
        <v>6423349.75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2634012.67</v>
      </c>
      <c r="D54" s="9">
        <v>2633762.7200000002</v>
      </c>
      <c r="E54" s="11"/>
    </row>
    <row r="55" spans="1:5" x14ac:dyDescent="0.2">
      <c r="A55" s="7">
        <v>4213</v>
      </c>
      <c r="B55" s="25" t="s">
        <v>55</v>
      </c>
      <c r="C55" s="9">
        <v>4772902.6900000004</v>
      </c>
      <c r="D55" s="9">
        <v>3789587.03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10806000</v>
      </c>
      <c r="D56" s="9">
        <f>SUM(D57:D62)</f>
        <v>10881000</v>
      </c>
      <c r="E56" s="11"/>
    </row>
    <row r="57" spans="1:5" x14ac:dyDescent="0.2">
      <c r="A57" s="7">
        <v>4221</v>
      </c>
      <c r="B57" s="25" t="s">
        <v>177</v>
      </c>
      <c r="C57" s="9">
        <v>10806000</v>
      </c>
      <c r="D57" s="9">
        <v>10881000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18676982.510000002</v>
      </c>
      <c r="D85" s="4">
        <f>SUM(D86+D114+D147+D157+D172+D204)</f>
        <v>15783444.620000001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13542944.639999999</v>
      </c>
      <c r="D86" s="4">
        <f>SUM(D87+D94+D104)</f>
        <v>13408820.800000001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11299267.449999999</v>
      </c>
      <c r="D87" s="9">
        <f>SUM(D88:D93)</f>
        <v>11111108.130000001</v>
      </c>
      <c r="E87" s="11"/>
    </row>
    <row r="88" spans="1:5" x14ac:dyDescent="0.2">
      <c r="A88" s="7">
        <v>5111</v>
      </c>
      <c r="B88" s="25" t="s">
        <v>84</v>
      </c>
      <c r="C88" s="9">
        <v>6749835.0999999996</v>
      </c>
      <c r="D88" s="9">
        <v>6241200.6500000004</v>
      </c>
      <c r="E88" s="11"/>
    </row>
    <row r="89" spans="1:5" x14ac:dyDescent="0.2">
      <c r="A89" s="7">
        <v>5112</v>
      </c>
      <c r="B89" s="25" t="s">
        <v>85</v>
      </c>
      <c r="C89" s="9">
        <v>243590.76</v>
      </c>
      <c r="D89" s="9">
        <v>510151.07</v>
      </c>
      <c r="E89" s="11"/>
    </row>
    <row r="90" spans="1:5" x14ac:dyDescent="0.2">
      <c r="A90" s="7">
        <v>5113</v>
      </c>
      <c r="B90" s="25" t="s">
        <v>86</v>
      </c>
      <c r="C90" s="9">
        <v>1228096.97</v>
      </c>
      <c r="D90" s="9">
        <v>1089919.73</v>
      </c>
      <c r="E90" s="11"/>
    </row>
    <row r="91" spans="1:5" x14ac:dyDescent="0.2">
      <c r="A91" s="7">
        <v>5114</v>
      </c>
      <c r="B91" s="25" t="s">
        <v>87</v>
      </c>
      <c r="C91" s="9">
        <v>1545409.95</v>
      </c>
      <c r="D91" s="9">
        <v>1374912.25</v>
      </c>
      <c r="E91" s="11"/>
    </row>
    <row r="92" spans="1:5" x14ac:dyDescent="0.2">
      <c r="A92" s="7">
        <v>5115</v>
      </c>
      <c r="B92" s="25" t="s">
        <v>88</v>
      </c>
      <c r="C92" s="9">
        <v>1532334.67</v>
      </c>
      <c r="D92" s="9">
        <v>1894924.43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971512.45</v>
      </c>
      <c r="D94" s="9">
        <f>SUM(D95:D103)</f>
        <v>1155192.67</v>
      </c>
      <c r="E94" s="11"/>
    </row>
    <row r="95" spans="1:5" x14ac:dyDescent="0.2">
      <c r="A95" s="7">
        <v>5121</v>
      </c>
      <c r="B95" s="25" t="s">
        <v>91</v>
      </c>
      <c r="C95" s="9">
        <v>140399.46</v>
      </c>
      <c r="D95" s="9">
        <v>175581.21</v>
      </c>
      <c r="E95" s="11"/>
    </row>
    <row r="96" spans="1:5" x14ac:dyDescent="0.2">
      <c r="A96" s="7">
        <v>5122</v>
      </c>
      <c r="B96" s="25" t="s">
        <v>92</v>
      </c>
      <c r="C96" s="9">
        <v>117378.01</v>
      </c>
      <c r="D96" s="9">
        <v>66101.350000000006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59073.52</v>
      </c>
      <c r="D98" s="9">
        <v>201302.88</v>
      </c>
      <c r="E98" s="11"/>
    </row>
    <row r="99" spans="1:5" x14ac:dyDescent="0.2">
      <c r="A99" s="7">
        <v>5125</v>
      </c>
      <c r="B99" s="25" t="s">
        <v>95</v>
      </c>
      <c r="C99" s="9">
        <v>7059.16</v>
      </c>
      <c r="D99" s="9">
        <v>13684.9</v>
      </c>
      <c r="E99" s="11"/>
    </row>
    <row r="100" spans="1:5" x14ac:dyDescent="0.2">
      <c r="A100" s="7">
        <v>5126</v>
      </c>
      <c r="B100" s="25" t="s">
        <v>96</v>
      </c>
      <c r="C100" s="9">
        <v>533140.75</v>
      </c>
      <c r="D100" s="9">
        <v>548341.94999999995</v>
      </c>
      <c r="E100" s="11"/>
    </row>
    <row r="101" spans="1:5" x14ac:dyDescent="0.2">
      <c r="A101" s="7">
        <v>5127</v>
      </c>
      <c r="B101" s="25" t="s">
        <v>97</v>
      </c>
      <c r="C101" s="9">
        <v>0</v>
      </c>
      <c r="D101" s="9">
        <v>11495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114461.55</v>
      </c>
      <c r="D103" s="9">
        <v>138685.38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1272164.74</v>
      </c>
      <c r="D104" s="9">
        <f>SUM(D105:D113)</f>
        <v>1142520</v>
      </c>
      <c r="E104" s="11"/>
    </row>
    <row r="105" spans="1:5" x14ac:dyDescent="0.2">
      <c r="A105" s="7">
        <v>5131</v>
      </c>
      <c r="B105" s="25" t="s">
        <v>101</v>
      </c>
      <c r="C105" s="9">
        <v>202486.06</v>
      </c>
      <c r="D105" s="9">
        <v>210902.41</v>
      </c>
      <c r="E105" s="11"/>
    </row>
    <row r="106" spans="1:5" x14ac:dyDescent="0.2">
      <c r="A106" s="7">
        <v>5132</v>
      </c>
      <c r="B106" s="25" t="s">
        <v>102</v>
      </c>
      <c r="C106" s="9">
        <v>246386.32</v>
      </c>
      <c r="D106" s="9">
        <v>159000</v>
      </c>
      <c r="E106" s="11"/>
    </row>
    <row r="107" spans="1:5" x14ac:dyDescent="0.2">
      <c r="A107" s="7">
        <v>5133</v>
      </c>
      <c r="B107" s="25" t="s">
        <v>103</v>
      </c>
      <c r="C107" s="9">
        <v>50244.76</v>
      </c>
      <c r="D107" s="9">
        <v>51751.1</v>
      </c>
      <c r="E107" s="11"/>
    </row>
    <row r="108" spans="1:5" x14ac:dyDescent="0.2">
      <c r="A108" s="7">
        <v>5134</v>
      </c>
      <c r="B108" s="25" t="s">
        <v>104</v>
      </c>
      <c r="C108" s="9">
        <v>222757.36</v>
      </c>
      <c r="D108" s="9">
        <v>148457.04999999999</v>
      </c>
      <c r="E108" s="11"/>
    </row>
    <row r="109" spans="1:5" x14ac:dyDescent="0.2">
      <c r="A109" s="7">
        <v>5135</v>
      </c>
      <c r="B109" s="25" t="s">
        <v>105</v>
      </c>
      <c r="C109" s="9">
        <v>197824.2</v>
      </c>
      <c r="D109" s="9">
        <v>189397.72</v>
      </c>
      <c r="E109" s="11"/>
    </row>
    <row r="110" spans="1:5" x14ac:dyDescent="0.2">
      <c r="A110" s="7">
        <v>5136</v>
      </c>
      <c r="B110" s="25" t="s">
        <v>106</v>
      </c>
      <c r="C110" s="9">
        <v>0</v>
      </c>
      <c r="D110" s="9">
        <v>8004</v>
      </c>
      <c r="E110" s="11"/>
    </row>
    <row r="111" spans="1:5" x14ac:dyDescent="0.2">
      <c r="A111" s="7">
        <v>5137</v>
      </c>
      <c r="B111" s="25" t="s">
        <v>107</v>
      </c>
      <c r="C111" s="9">
        <v>26759.05</v>
      </c>
      <c r="D111" s="9">
        <v>36792.980000000003</v>
      </c>
      <c r="E111" s="11"/>
    </row>
    <row r="112" spans="1:5" x14ac:dyDescent="0.2">
      <c r="A112" s="7">
        <v>5138</v>
      </c>
      <c r="B112" s="25" t="s">
        <v>108</v>
      </c>
      <c r="C112" s="9">
        <v>102602.23</v>
      </c>
      <c r="D112" s="9">
        <v>124457.56</v>
      </c>
      <c r="E112" s="11"/>
    </row>
    <row r="113" spans="1:5" x14ac:dyDescent="0.2">
      <c r="A113" s="7">
        <v>5139</v>
      </c>
      <c r="B113" s="25" t="s">
        <v>109</v>
      </c>
      <c r="C113" s="9">
        <v>223104.76</v>
      </c>
      <c r="D113" s="9">
        <v>213757.18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3105081.9299999997</v>
      </c>
      <c r="D114" s="4">
        <f>SUM(D115+D118+D121+D124+D129+D133+D136+D138+D144)</f>
        <v>2174338.0700000003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2983181.9299999997</v>
      </c>
      <c r="D124" s="9">
        <f>SUM(D125:D128)</f>
        <v>2056718.35</v>
      </c>
      <c r="E124" s="11"/>
    </row>
    <row r="125" spans="1:5" x14ac:dyDescent="0.2">
      <c r="A125" s="7">
        <v>5241</v>
      </c>
      <c r="B125" s="25" t="s">
        <v>116</v>
      </c>
      <c r="C125" s="9">
        <v>2553834.7599999998</v>
      </c>
      <c r="D125" s="9">
        <v>1747697.55</v>
      </c>
      <c r="E125" s="11"/>
    </row>
    <row r="126" spans="1:5" x14ac:dyDescent="0.2">
      <c r="A126" s="7">
        <v>5242</v>
      </c>
      <c r="B126" s="25" t="s">
        <v>117</v>
      </c>
      <c r="C126" s="9">
        <v>176700</v>
      </c>
      <c r="D126" s="9">
        <v>37900</v>
      </c>
      <c r="E126" s="11"/>
    </row>
    <row r="127" spans="1:5" x14ac:dyDescent="0.2">
      <c r="A127" s="7">
        <v>5243</v>
      </c>
      <c r="B127" s="25" t="s">
        <v>118</v>
      </c>
      <c r="C127" s="9">
        <v>252647.17</v>
      </c>
      <c r="D127" s="9">
        <v>271120.8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121900</v>
      </c>
      <c r="D138" s="9">
        <f>SUM(D139:D143)</f>
        <v>117619.72</v>
      </c>
      <c r="E138" s="11"/>
    </row>
    <row r="139" spans="1:5" x14ac:dyDescent="0.2">
      <c r="A139" s="7">
        <v>5281</v>
      </c>
      <c r="B139" s="25" t="s">
        <v>185</v>
      </c>
      <c r="C139" s="9">
        <v>121900</v>
      </c>
      <c r="D139" s="9">
        <v>117619.72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1750000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1750000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1750000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278955.94</v>
      </c>
      <c r="D172" s="4">
        <f>SUM(D173+D182+D185+D191+D193+D195)</f>
        <v>200285.75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278955.94</v>
      </c>
      <c r="D173" s="9">
        <f>SUM(D174:D181)</f>
        <v>100285.75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268385.05</v>
      </c>
      <c r="D178" s="9">
        <v>91143.55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10570.89</v>
      </c>
      <c r="D180" s="9">
        <v>9142.2000000000007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100000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100000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186279.96999999881</v>
      </c>
      <c r="D207" s="14">
        <f>D3-D85</f>
        <v>2159464.8200000003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2014-12-05T05:22:37Z</cp:lastPrinted>
  <dcterms:created xsi:type="dcterms:W3CDTF">2012-12-11T20:29:16Z</dcterms:created>
  <dcterms:modified xsi:type="dcterms:W3CDTF">2018-02-13T19:06:15Z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